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<sst xmlns="http://schemas.openxmlformats.org/spreadsheetml/2006/main" count="103" uniqueCount="80">
  <si>
    <t>DATUM</t>
  </si>
  <si>
    <t>19.05.2014.</t>
  </si>
  <si>
    <t>IME I PREZIME</t>
  </si>
  <si>
    <t>20.05.2014.</t>
  </si>
  <si>
    <t>21.05.2014.</t>
  </si>
  <si>
    <t>Amir Smajlagić</t>
  </si>
  <si>
    <t>Belma Begić</t>
  </si>
  <si>
    <t>Ramo Jahić</t>
  </si>
  <si>
    <t>Asim Šahman</t>
  </si>
  <si>
    <t>Atif Hamza</t>
  </si>
  <si>
    <t>BBM doo Sarajevo</t>
  </si>
  <si>
    <t>Općina Gornji Vakuf</t>
  </si>
  <si>
    <t>Ozrenko Lazarević</t>
  </si>
  <si>
    <t>Zlatko Kljajić</t>
  </si>
  <si>
    <t>Marko Maslac</t>
  </si>
  <si>
    <t>Nedim Srdić</t>
  </si>
  <si>
    <t>22.05.2014.</t>
  </si>
  <si>
    <t>Poliko doo Sarajevo</t>
  </si>
  <si>
    <t>Zijad Hadžić</t>
  </si>
  <si>
    <t>Hamida Toromanović</t>
  </si>
  <si>
    <t>26.05.2014.</t>
  </si>
  <si>
    <t>Edina Zećo</t>
  </si>
  <si>
    <t>27.05.2014.</t>
  </si>
  <si>
    <t>Ismet Misić</t>
  </si>
  <si>
    <t>UKUPNO:</t>
  </si>
  <si>
    <t>BHB cabble TV doo</t>
  </si>
  <si>
    <t>Izudin Nasufović</t>
  </si>
  <si>
    <t>28.05.2014.</t>
  </si>
  <si>
    <t>Sanal Husanović</t>
  </si>
  <si>
    <t>RAČUN POPLAVE DEVIZNI  EUR</t>
  </si>
  <si>
    <t>RAČUN POPLAVE DEVIZNI  OSTALO</t>
  </si>
  <si>
    <t>DEPOZITNI KM</t>
  </si>
  <si>
    <t>RAČUN CZ KM</t>
  </si>
  <si>
    <t>RAČUN POPLAVE KM</t>
  </si>
  <si>
    <t>UKUPNO (KM)</t>
  </si>
  <si>
    <t>Deloite doo Sarajevo</t>
  </si>
  <si>
    <t>EURI</t>
  </si>
  <si>
    <t>KM</t>
  </si>
  <si>
    <t>29.05.2014.</t>
  </si>
  <si>
    <t>EKVIVALENT (KM)</t>
  </si>
  <si>
    <t>doo Slavonski Brod (KN)</t>
  </si>
  <si>
    <t>Darko Garic</t>
  </si>
  <si>
    <t>Kovaska industrija dd Zrecekovask-Sead Ruhotina</t>
  </si>
  <si>
    <t>04.06.2014.</t>
  </si>
  <si>
    <t>M Hodžić</t>
  </si>
  <si>
    <t>11.06.2014.</t>
  </si>
  <si>
    <t>Nogometni savez opštine Gradačac</t>
  </si>
  <si>
    <t>12.06.2014.</t>
  </si>
  <si>
    <t>Valić Domen, Ljubljana</t>
  </si>
  <si>
    <t>Općina Jablanica</t>
  </si>
  <si>
    <t>13.06.2014.</t>
  </si>
  <si>
    <t>Unitic doo Sarajevo</t>
  </si>
  <si>
    <t>DRUGE VALUTE</t>
  </si>
  <si>
    <t>DR. DEVIZE</t>
  </si>
  <si>
    <t xml:space="preserve">Alen Ruvić </t>
  </si>
  <si>
    <t>Televizija "Hayat"</t>
  </si>
  <si>
    <t>24.05.2014.</t>
  </si>
  <si>
    <t>Jasmin Muhedinović</t>
  </si>
  <si>
    <t>25.05.2014.</t>
  </si>
  <si>
    <t>Ambasador Saudijske Arabije, Libija, Kuvajta i Palestine</t>
  </si>
  <si>
    <t>07.06.2014.</t>
  </si>
  <si>
    <t>Općina Ćubuk, država Turska</t>
  </si>
  <si>
    <t>30.06.2014.</t>
  </si>
  <si>
    <t>Uzunović Marko</t>
  </si>
  <si>
    <t>26.06.2014.</t>
  </si>
  <si>
    <t>Kantonalna uprava CZ (za rad mehanizacije)</t>
  </si>
  <si>
    <t xml:space="preserve">Katolički centar (za kupovinu život.namir.) </t>
  </si>
  <si>
    <t>UKUPNO KM I DEVIZE IZRAŽENO U KM</t>
  </si>
  <si>
    <t xml:space="preserve">DONACIJE OD PRAVNIH I FIZIČKIH LICA OPĆINI MAGLAJ ZA SANACIJU POSLJEDICA OD </t>
  </si>
  <si>
    <t xml:space="preserve">                PRIRODNE NESREĆE-POPLAVE POČEV OD 15.05.2014. GODINE.</t>
  </si>
  <si>
    <t xml:space="preserve">Općina Novo Sarajevo </t>
  </si>
  <si>
    <t>01.07.2014.</t>
  </si>
  <si>
    <t>Općina Centar Sarajevo</t>
  </si>
  <si>
    <t>02.07.2014.</t>
  </si>
  <si>
    <t>Vlada Federacije - Odluka : v.broj 1143/14</t>
  </si>
  <si>
    <t>Matica Cirich</t>
  </si>
  <si>
    <t>08.07.2014.</t>
  </si>
  <si>
    <t>Heimatclub Spreca</t>
  </si>
  <si>
    <t>10.07.2014.</t>
  </si>
  <si>
    <t>Vehbija Mandžić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</si>
</sst>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/>
    </xf>
    <xf numFmtId="4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2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4" fontId="9" fillId="0" borderId="1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workbookViewId="0" topLeftCell="A1">
      <selection activeCell="AA6" sqref="AA6"/>
    </sheetView>
  </sheetViews>
  <sheetFormatPr defaultColWidth="9.140625" defaultRowHeight="12.75"/>
  <cols>
    <col min="1" max="1" width="0.85546875" style="0" customWidth="1"/>
    <col min="2" max="2" width="11.00390625" style="0" customWidth="1"/>
    <col min="3" max="3" width="0.2890625" style="0" customWidth="1"/>
    <col min="4" max="4" width="20.00390625" style="0" customWidth="1"/>
    <col min="5" max="5" width="0.2890625" style="0" customWidth="1"/>
    <col min="6" max="6" width="12.57421875" style="0" customWidth="1"/>
    <col min="7" max="7" width="0.2890625" style="0" customWidth="1"/>
    <col min="8" max="8" width="11.28125" style="0" customWidth="1"/>
    <col min="9" max="9" width="0.2890625" style="0" customWidth="1"/>
    <col min="10" max="10" width="11.28125" style="0" customWidth="1"/>
    <col min="11" max="11" width="0.42578125" style="0" customWidth="1"/>
    <col min="12" max="12" width="12.8515625" style="0" customWidth="1"/>
    <col min="13" max="13" width="0.42578125" style="0" hidden="1" customWidth="1"/>
    <col min="14" max="14" width="0.2890625" style="0" hidden="1" customWidth="1"/>
    <col min="15" max="15" width="11.140625" style="0" customWidth="1"/>
    <col min="16" max="16" width="0.5625" style="0" customWidth="1"/>
    <col min="17" max="17" width="9.140625" style="0" hidden="1" customWidth="1"/>
    <col min="18" max="18" width="12.7109375" style="0" customWidth="1"/>
    <col min="19" max="19" width="0.13671875" style="0" customWidth="1"/>
    <col min="20" max="20" width="13.8515625" style="0" customWidth="1"/>
    <col min="21" max="21" width="0.13671875" style="0" customWidth="1"/>
    <col min="22" max="22" width="0.71875" style="22" hidden="1" customWidth="1"/>
    <col min="23" max="23" width="12.7109375" style="0" bestFit="1" customWidth="1"/>
  </cols>
  <sheetData>
    <row r="1" spans="3:22" s="2" customFormat="1" ht="18">
      <c r="C1" s="2" t="s">
        <v>68</v>
      </c>
      <c r="D1" s="12"/>
      <c r="V1" s="20"/>
    </row>
    <row r="2" spans="4:22" s="2" customFormat="1" ht="18">
      <c r="D2" s="2" t="s">
        <v>69</v>
      </c>
      <c r="V2" s="20"/>
    </row>
    <row r="3" s="2" customFormat="1" ht="18">
      <c r="V3" s="20"/>
    </row>
    <row r="4" s="2" customFormat="1" ht="18">
      <c r="V4" s="20"/>
    </row>
    <row r="5" spans="15:18" ht="14.25">
      <c r="O5" s="39" t="s">
        <v>52</v>
      </c>
      <c r="P5" s="39"/>
      <c r="Q5" s="39"/>
      <c r="R5" s="39"/>
    </row>
    <row r="6" spans="2:23" s="1" customFormat="1" ht="74.25" customHeight="1">
      <c r="B6" s="37" t="s">
        <v>0</v>
      </c>
      <c r="D6" s="37" t="s">
        <v>2</v>
      </c>
      <c r="F6" s="37" t="s">
        <v>31</v>
      </c>
      <c r="G6" s="37"/>
      <c r="H6" s="37" t="s">
        <v>32</v>
      </c>
      <c r="I6" s="37"/>
      <c r="J6" s="37" t="s">
        <v>33</v>
      </c>
      <c r="L6" s="37" t="s">
        <v>34</v>
      </c>
      <c r="O6" s="37" t="s">
        <v>29</v>
      </c>
      <c r="R6" s="37" t="s">
        <v>30</v>
      </c>
      <c r="T6" s="37" t="s">
        <v>39</v>
      </c>
      <c r="U6" s="38"/>
      <c r="V6" s="16"/>
      <c r="W6" s="37" t="s">
        <v>67</v>
      </c>
    </row>
    <row r="7" spans="22:23" ht="4.5" customHeight="1">
      <c r="V7" s="15"/>
      <c r="W7" s="36"/>
    </row>
    <row r="8" spans="2:23" s="32" customFormat="1" ht="18.75" customHeight="1">
      <c r="B8" s="11" t="s">
        <v>1</v>
      </c>
      <c r="D8" s="11" t="s">
        <v>55</v>
      </c>
      <c r="F8" s="4"/>
      <c r="H8" s="4"/>
      <c r="J8" s="4">
        <v>3020</v>
      </c>
      <c r="L8" s="4">
        <f>F8+H8+J8</f>
        <v>3020</v>
      </c>
      <c r="O8" s="4">
        <v>3920</v>
      </c>
      <c r="R8" s="4"/>
      <c r="T8" s="4">
        <v>7666.74</v>
      </c>
      <c r="V8" s="33"/>
      <c r="W8" s="8">
        <f aca="true" t="shared" si="0" ref="W8:W50">SUM(L8+T8)</f>
        <v>10686.74</v>
      </c>
    </row>
    <row r="9" spans="2:23" ht="12.75" customHeight="1">
      <c r="B9" s="11" t="s">
        <v>1</v>
      </c>
      <c r="D9" s="11" t="s">
        <v>14</v>
      </c>
      <c r="F9" s="4"/>
      <c r="G9" s="10"/>
      <c r="H9" s="8"/>
      <c r="J9" s="8"/>
      <c r="L9" s="4">
        <f>F9+H9+J9</f>
        <v>0</v>
      </c>
      <c r="O9" s="4">
        <v>800</v>
      </c>
      <c r="R9" s="4"/>
      <c r="T9" s="4">
        <v>1564.61</v>
      </c>
      <c r="U9" s="10"/>
      <c r="V9" s="15"/>
      <c r="W9" s="8">
        <f t="shared" si="0"/>
        <v>1564.61</v>
      </c>
    </row>
    <row r="10" spans="2:23" ht="14.25" customHeight="1">
      <c r="B10" s="11" t="s">
        <v>1</v>
      </c>
      <c r="D10" s="11" t="s">
        <v>7</v>
      </c>
      <c r="F10" s="4"/>
      <c r="H10" s="4">
        <v>50</v>
      </c>
      <c r="I10" s="10"/>
      <c r="J10" s="8"/>
      <c r="L10" s="4">
        <f>F10+H10+J10</f>
        <v>50</v>
      </c>
      <c r="O10" s="4"/>
      <c r="R10" s="4"/>
      <c r="T10" s="4"/>
      <c r="U10" s="10"/>
      <c r="V10" s="15"/>
      <c r="W10" s="8">
        <f t="shared" si="0"/>
        <v>50</v>
      </c>
    </row>
    <row r="11" spans="2:23" ht="15.75">
      <c r="B11" s="11" t="s">
        <v>1</v>
      </c>
      <c r="D11" s="11" t="s">
        <v>8</v>
      </c>
      <c r="F11" s="4"/>
      <c r="H11" s="4">
        <v>200</v>
      </c>
      <c r="J11" s="8"/>
      <c r="L11" s="4">
        <f>F11+H11+J11</f>
        <v>200</v>
      </c>
      <c r="O11" s="4"/>
      <c r="R11" s="4"/>
      <c r="T11" s="4"/>
      <c r="U11" s="10"/>
      <c r="V11" s="15"/>
      <c r="W11" s="8">
        <f t="shared" si="0"/>
        <v>200</v>
      </c>
    </row>
    <row r="12" spans="2:23" ht="15.75">
      <c r="B12" s="11" t="s">
        <v>1</v>
      </c>
      <c r="D12" s="11" t="s">
        <v>9</v>
      </c>
      <c r="F12" s="4"/>
      <c r="H12" s="4">
        <v>50</v>
      </c>
      <c r="J12" s="4"/>
      <c r="L12" s="4">
        <f aca="true" t="shared" si="1" ref="L12:L47">F12+H12+J12</f>
        <v>50</v>
      </c>
      <c r="O12" s="4"/>
      <c r="R12" s="4"/>
      <c r="T12" s="4"/>
      <c r="U12" s="10"/>
      <c r="V12" s="15"/>
      <c r="W12" s="8">
        <f t="shared" si="0"/>
        <v>50</v>
      </c>
    </row>
    <row r="13" spans="2:23" ht="15.75">
      <c r="B13" s="11" t="s">
        <v>3</v>
      </c>
      <c r="D13" s="11" t="s">
        <v>17</v>
      </c>
      <c r="F13" s="4"/>
      <c r="H13" s="4">
        <v>1000</v>
      </c>
      <c r="J13" s="4"/>
      <c r="L13" s="4">
        <f t="shared" si="1"/>
        <v>1000</v>
      </c>
      <c r="O13" s="4"/>
      <c r="R13" s="4"/>
      <c r="T13" s="4"/>
      <c r="U13" s="10"/>
      <c r="V13" s="15"/>
      <c r="W13" s="8">
        <f t="shared" si="0"/>
        <v>1000</v>
      </c>
    </row>
    <row r="14" spans="2:23" ht="15.75">
      <c r="B14" s="11" t="s">
        <v>3</v>
      </c>
      <c r="D14" s="11" t="s">
        <v>10</v>
      </c>
      <c r="F14" s="4">
        <v>40000</v>
      </c>
      <c r="H14" s="4"/>
      <c r="J14" s="4"/>
      <c r="L14" s="4">
        <f t="shared" si="1"/>
        <v>40000</v>
      </c>
      <c r="O14" s="4"/>
      <c r="R14" s="4"/>
      <c r="T14" s="4"/>
      <c r="U14" s="10"/>
      <c r="V14" s="15"/>
      <c r="W14" s="8">
        <f t="shared" si="0"/>
        <v>40000</v>
      </c>
    </row>
    <row r="15" spans="2:23" ht="15.75">
      <c r="B15" s="11" t="s">
        <v>3</v>
      </c>
      <c r="D15" s="11" t="s">
        <v>12</v>
      </c>
      <c r="F15" s="4"/>
      <c r="H15" s="4"/>
      <c r="J15" s="4"/>
      <c r="L15" s="4">
        <f t="shared" si="1"/>
        <v>0</v>
      </c>
      <c r="O15" s="4">
        <v>200</v>
      </c>
      <c r="R15" s="4"/>
      <c r="T15" s="4">
        <v>391.16</v>
      </c>
      <c r="U15" s="10"/>
      <c r="V15" s="15"/>
      <c r="W15" s="8">
        <f t="shared" si="0"/>
        <v>391.16</v>
      </c>
    </row>
    <row r="16" spans="2:23" ht="15.75">
      <c r="B16" s="11" t="s">
        <v>3</v>
      </c>
      <c r="D16" s="11" t="s">
        <v>13</v>
      </c>
      <c r="F16" s="4"/>
      <c r="H16" s="4"/>
      <c r="J16" s="4"/>
      <c r="L16" s="4">
        <f t="shared" si="1"/>
        <v>0</v>
      </c>
      <c r="O16" s="4">
        <v>91</v>
      </c>
      <c r="R16" s="4"/>
      <c r="T16" s="4">
        <v>177.98</v>
      </c>
      <c r="U16" s="10"/>
      <c r="V16" s="15"/>
      <c r="W16" s="8">
        <f t="shared" si="0"/>
        <v>177.98</v>
      </c>
    </row>
    <row r="17" spans="2:23" ht="28.5" customHeight="1">
      <c r="B17" s="11" t="s">
        <v>4</v>
      </c>
      <c r="D17" s="14" t="s">
        <v>66</v>
      </c>
      <c r="F17" s="4"/>
      <c r="H17" s="4"/>
      <c r="J17" s="4">
        <v>10000</v>
      </c>
      <c r="L17" s="4">
        <f t="shared" si="1"/>
        <v>10000</v>
      </c>
      <c r="O17" s="4"/>
      <c r="R17" s="4"/>
      <c r="T17" s="4"/>
      <c r="U17" s="10"/>
      <c r="V17" s="15"/>
      <c r="W17" s="8">
        <f t="shared" si="0"/>
        <v>10000</v>
      </c>
    </row>
    <row r="18" spans="2:23" ht="15.75">
      <c r="B18" s="11" t="s">
        <v>4</v>
      </c>
      <c r="D18" s="11" t="s">
        <v>11</v>
      </c>
      <c r="F18" s="4"/>
      <c r="H18" s="4">
        <v>10000</v>
      </c>
      <c r="I18" s="10"/>
      <c r="J18" s="4"/>
      <c r="L18" s="4">
        <f t="shared" si="1"/>
        <v>10000</v>
      </c>
      <c r="O18" s="4"/>
      <c r="R18" s="4"/>
      <c r="T18" s="4"/>
      <c r="U18" s="10"/>
      <c r="V18" s="15"/>
      <c r="W18" s="8">
        <f t="shared" si="0"/>
        <v>10000</v>
      </c>
    </row>
    <row r="19" spans="2:23" ht="15.75">
      <c r="B19" s="11" t="s">
        <v>4</v>
      </c>
      <c r="D19" s="11" t="s">
        <v>15</v>
      </c>
      <c r="F19" s="4"/>
      <c r="H19" s="4"/>
      <c r="J19" s="4"/>
      <c r="L19" s="4">
        <f t="shared" si="1"/>
        <v>0</v>
      </c>
      <c r="O19" s="4">
        <v>400</v>
      </c>
      <c r="R19" s="4"/>
      <c r="T19" s="4">
        <v>782.32</v>
      </c>
      <c r="U19" s="10"/>
      <c r="V19" s="15"/>
      <c r="W19" s="8">
        <f t="shared" si="0"/>
        <v>782.32</v>
      </c>
    </row>
    <row r="20" spans="2:23" ht="15.75">
      <c r="B20" s="11" t="s">
        <v>4</v>
      </c>
      <c r="D20" s="11" t="s">
        <v>5</v>
      </c>
      <c r="F20" s="4"/>
      <c r="H20" s="4"/>
      <c r="J20" s="4"/>
      <c r="L20" s="4">
        <f t="shared" si="1"/>
        <v>0</v>
      </c>
      <c r="O20" s="4">
        <v>100</v>
      </c>
      <c r="R20" s="4"/>
      <c r="T20" s="4">
        <v>195.58</v>
      </c>
      <c r="U20" s="10"/>
      <c r="V20" s="15"/>
      <c r="W20" s="8">
        <f t="shared" si="0"/>
        <v>195.58</v>
      </c>
    </row>
    <row r="21" spans="2:23" ht="15.75">
      <c r="B21" s="11" t="s">
        <v>4</v>
      </c>
      <c r="D21" s="11" t="s">
        <v>6</v>
      </c>
      <c r="F21" s="4"/>
      <c r="H21" s="4"/>
      <c r="J21" s="4"/>
      <c r="L21" s="4">
        <f t="shared" si="1"/>
        <v>0</v>
      </c>
      <c r="O21" s="4">
        <v>50</v>
      </c>
      <c r="R21" s="4"/>
      <c r="T21" s="4">
        <v>97.77</v>
      </c>
      <c r="U21" s="10"/>
      <c r="V21" s="15"/>
      <c r="W21" s="8">
        <f t="shared" si="0"/>
        <v>97.77</v>
      </c>
    </row>
    <row r="22" spans="2:23" ht="15.75">
      <c r="B22" s="11" t="s">
        <v>4</v>
      </c>
      <c r="D22" s="11" t="s">
        <v>54</v>
      </c>
      <c r="F22" s="4"/>
      <c r="H22" s="4"/>
      <c r="J22" s="4"/>
      <c r="L22" s="4">
        <f t="shared" si="1"/>
        <v>0</v>
      </c>
      <c r="O22" s="4"/>
      <c r="R22" s="4">
        <v>460</v>
      </c>
      <c r="T22" s="4">
        <v>99.64</v>
      </c>
      <c r="U22" s="10"/>
      <c r="V22" s="15"/>
      <c r="W22" s="8">
        <f t="shared" si="0"/>
        <v>99.64</v>
      </c>
    </row>
    <row r="23" spans="2:23" ht="15.75">
      <c r="B23" s="11" t="s">
        <v>16</v>
      </c>
      <c r="D23" s="11" t="s">
        <v>70</v>
      </c>
      <c r="F23" s="4">
        <v>15000</v>
      </c>
      <c r="G23" s="10"/>
      <c r="H23" s="4"/>
      <c r="J23" s="4"/>
      <c r="L23" s="4">
        <f t="shared" si="1"/>
        <v>15000</v>
      </c>
      <c r="O23" s="4"/>
      <c r="R23" s="4"/>
      <c r="T23" s="4"/>
      <c r="U23" s="10"/>
      <c r="V23" s="15"/>
      <c r="W23" s="8">
        <f t="shared" si="0"/>
        <v>15000</v>
      </c>
    </row>
    <row r="24" spans="2:23" ht="15.75">
      <c r="B24" s="11" t="s">
        <v>16</v>
      </c>
      <c r="D24" s="11" t="s">
        <v>25</v>
      </c>
      <c r="F24" s="4"/>
      <c r="H24" s="4">
        <v>1000</v>
      </c>
      <c r="I24" s="10"/>
      <c r="J24" s="4"/>
      <c r="L24" s="4">
        <f t="shared" si="1"/>
        <v>1000</v>
      </c>
      <c r="O24" s="4"/>
      <c r="R24" s="4"/>
      <c r="T24" s="4"/>
      <c r="U24" s="10"/>
      <c r="V24" s="15"/>
      <c r="W24" s="8">
        <f t="shared" si="0"/>
        <v>1000</v>
      </c>
    </row>
    <row r="25" spans="2:23" ht="15.75">
      <c r="B25" s="11" t="s">
        <v>16</v>
      </c>
      <c r="D25" s="11" t="s">
        <v>18</v>
      </c>
      <c r="F25" s="4"/>
      <c r="H25" s="4">
        <v>100</v>
      </c>
      <c r="I25" s="10"/>
      <c r="J25" s="4"/>
      <c r="L25" s="4">
        <f t="shared" si="1"/>
        <v>100</v>
      </c>
      <c r="O25" s="4"/>
      <c r="R25" s="4"/>
      <c r="T25" s="4"/>
      <c r="U25" s="10"/>
      <c r="V25" s="15"/>
      <c r="W25" s="8">
        <f t="shared" si="0"/>
        <v>100</v>
      </c>
    </row>
    <row r="26" spans="2:23" ht="15.75">
      <c r="B26" s="11" t="s">
        <v>16</v>
      </c>
      <c r="D26" s="11" t="s">
        <v>19</v>
      </c>
      <c r="F26" s="4"/>
      <c r="H26" s="4">
        <v>100</v>
      </c>
      <c r="I26" s="10"/>
      <c r="J26" s="4"/>
      <c r="L26" s="4">
        <f t="shared" si="1"/>
        <v>100</v>
      </c>
      <c r="O26" s="4"/>
      <c r="R26" s="4"/>
      <c r="T26" s="4"/>
      <c r="U26" s="10"/>
      <c r="V26" s="15"/>
      <c r="W26" s="8">
        <f t="shared" si="0"/>
        <v>100</v>
      </c>
    </row>
    <row r="27" spans="2:23" s="32" customFormat="1" ht="15.75">
      <c r="B27" s="11" t="s">
        <v>56</v>
      </c>
      <c r="D27" s="11" t="s">
        <v>57</v>
      </c>
      <c r="F27" s="4"/>
      <c r="H27" s="4"/>
      <c r="I27" s="10"/>
      <c r="J27" s="4">
        <v>20</v>
      </c>
      <c r="L27" s="4">
        <f t="shared" si="1"/>
        <v>20</v>
      </c>
      <c r="O27" s="4"/>
      <c r="R27" s="4"/>
      <c r="T27" s="4"/>
      <c r="U27" s="10"/>
      <c r="V27" s="33"/>
      <c r="W27" s="8">
        <f t="shared" si="0"/>
        <v>20</v>
      </c>
    </row>
    <row r="28" spans="2:23" s="29" customFormat="1" ht="51.75" customHeight="1">
      <c r="B28" s="11" t="s">
        <v>58</v>
      </c>
      <c r="C28" s="1"/>
      <c r="D28" s="14" t="s">
        <v>59</v>
      </c>
      <c r="E28" s="32"/>
      <c r="F28" s="4"/>
      <c r="G28" s="32"/>
      <c r="H28" s="4"/>
      <c r="I28" s="10"/>
      <c r="J28" s="4">
        <v>3550</v>
      </c>
      <c r="K28" s="1"/>
      <c r="L28" s="4">
        <f t="shared" si="1"/>
        <v>3550</v>
      </c>
      <c r="M28" s="1"/>
      <c r="N28" s="1"/>
      <c r="O28" s="19"/>
      <c r="R28" s="30"/>
      <c r="T28" s="30"/>
      <c r="U28" s="31"/>
      <c r="V28" s="34"/>
      <c r="W28" s="8">
        <f t="shared" si="0"/>
        <v>3550</v>
      </c>
    </row>
    <row r="29" spans="2:23" ht="15.75">
      <c r="B29" s="11" t="s">
        <v>20</v>
      </c>
      <c r="D29" s="11" t="s">
        <v>21</v>
      </c>
      <c r="F29" s="4"/>
      <c r="H29" s="4">
        <v>100</v>
      </c>
      <c r="I29" s="10"/>
      <c r="J29" s="4"/>
      <c r="L29" s="4">
        <f t="shared" si="1"/>
        <v>100</v>
      </c>
      <c r="O29" s="4"/>
      <c r="R29" s="4"/>
      <c r="T29" s="4"/>
      <c r="U29" s="10"/>
      <c r="V29" s="15"/>
      <c r="W29" s="8">
        <f t="shared" si="0"/>
        <v>100</v>
      </c>
    </row>
    <row r="30" spans="2:23" ht="15.75">
      <c r="B30" s="11" t="s">
        <v>22</v>
      </c>
      <c r="D30" s="11" t="s">
        <v>23</v>
      </c>
      <c r="F30" s="4"/>
      <c r="H30" s="4"/>
      <c r="J30" s="4"/>
      <c r="L30" s="4">
        <f t="shared" si="1"/>
        <v>0</v>
      </c>
      <c r="O30" s="4">
        <v>245.14</v>
      </c>
      <c r="R30" s="4"/>
      <c r="T30" s="4">
        <v>479.5</v>
      </c>
      <c r="U30" s="10"/>
      <c r="V30" s="15"/>
      <c r="W30" s="8">
        <f t="shared" si="0"/>
        <v>479.5</v>
      </c>
    </row>
    <row r="31" spans="2:23" ht="15.75">
      <c r="B31" s="11" t="s">
        <v>27</v>
      </c>
      <c r="D31" s="11" t="s">
        <v>26</v>
      </c>
      <c r="F31" s="4"/>
      <c r="H31" s="4"/>
      <c r="J31" s="4"/>
      <c r="L31" s="4">
        <f t="shared" si="1"/>
        <v>0</v>
      </c>
      <c r="O31" s="4">
        <v>100</v>
      </c>
      <c r="R31" s="4"/>
      <c r="T31" s="4">
        <v>195.58</v>
      </c>
      <c r="U31" s="10"/>
      <c r="V31" s="15"/>
      <c r="W31" s="8">
        <f t="shared" si="0"/>
        <v>195.58</v>
      </c>
    </row>
    <row r="32" spans="2:23" ht="15.75">
      <c r="B32" s="11" t="s">
        <v>27</v>
      </c>
      <c r="D32" s="11" t="s">
        <v>28</v>
      </c>
      <c r="F32" s="4"/>
      <c r="H32" s="4"/>
      <c r="J32" s="4"/>
      <c r="L32" s="4">
        <f t="shared" si="1"/>
        <v>0</v>
      </c>
      <c r="O32" s="4">
        <v>225</v>
      </c>
      <c r="R32" s="4"/>
      <c r="T32" s="4">
        <v>440.1</v>
      </c>
      <c r="U32" s="10"/>
      <c r="V32" s="15"/>
      <c r="W32" s="8">
        <f t="shared" si="0"/>
        <v>440.1</v>
      </c>
    </row>
    <row r="33" spans="2:23" ht="15.75">
      <c r="B33" s="11" t="s">
        <v>27</v>
      </c>
      <c r="D33" s="11" t="s">
        <v>35</v>
      </c>
      <c r="F33" s="4">
        <v>4889.58</v>
      </c>
      <c r="G33" s="10"/>
      <c r="H33" s="4"/>
      <c r="J33" s="4"/>
      <c r="L33" s="4">
        <f t="shared" si="1"/>
        <v>4889.58</v>
      </c>
      <c r="O33" s="4"/>
      <c r="R33" s="4"/>
      <c r="T33" s="4"/>
      <c r="U33" s="10"/>
      <c r="V33" s="15"/>
      <c r="W33" s="8">
        <f t="shared" si="0"/>
        <v>4889.58</v>
      </c>
    </row>
    <row r="34" spans="2:23" s="32" customFormat="1" ht="45" customHeight="1">
      <c r="B34" s="11" t="s">
        <v>38</v>
      </c>
      <c r="D34" s="14" t="s">
        <v>42</v>
      </c>
      <c r="F34" s="4"/>
      <c r="H34" s="4"/>
      <c r="J34" s="4"/>
      <c r="L34" s="4">
        <f t="shared" si="1"/>
        <v>0</v>
      </c>
      <c r="O34" s="4">
        <v>10000</v>
      </c>
      <c r="R34" s="4"/>
      <c r="T34" s="4">
        <v>19558.3</v>
      </c>
      <c r="U34" s="10"/>
      <c r="V34" s="33"/>
      <c r="W34" s="8">
        <f t="shared" si="0"/>
        <v>19558.3</v>
      </c>
    </row>
    <row r="35" spans="2:23" ht="15.75">
      <c r="B35" s="11" t="s">
        <v>38</v>
      </c>
      <c r="D35" s="11" t="s">
        <v>40</v>
      </c>
      <c r="F35" s="4"/>
      <c r="H35" s="4"/>
      <c r="J35" s="4"/>
      <c r="L35" s="4">
        <f t="shared" si="1"/>
        <v>0</v>
      </c>
      <c r="O35" s="4"/>
      <c r="R35" s="4">
        <v>5922.34</v>
      </c>
      <c r="T35" s="4">
        <v>1524.89</v>
      </c>
      <c r="U35" s="10"/>
      <c r="V35" s="15"/>
      <c r="W35" s="8">
        <f t="shared" si="0"/>
        <v>1524.89</v>
      </c>
    </row>
    <row r="36" spans="2:23" ht="15.75">
      <c r="B36" s="11" t="s">
        <v>38</v>
      </c>
      <c r="D36" s="11" t="s">
        <v>41</v>
      </c>
      <c r="F36" s="4"/>
      <c r="H36" s="4">
        <v>190</v>
      </c>
      <c r="J36" s="4"/>
      <c r="L36" s="4">
        <f t="shared" si="1"/>
        <v>190</v>
      </c>
      <c r="O36" s="4"/>
      <c r="R36" s="4"/>
      <c r="T36" s="4"/>
      <c r="U36" s="10"/>
      <c r="V36" s="15"/>
      <c r="W36" s="8">
        <f t="shared" si="0"/>
        <v>190</v>
      </c>
    </row>
    <row r="37" spans="2:23" ht="15.75">
      <c r="B37" s="11" t="s">
        <v>43</v>
      </c>
      <c r="D37" s="11" t="s">
        <v>44</v>
      </c>
      <c r="F37" s="4"/>
      <c r="H37" s="4"/>
      <c r="J37" s="4"/>
      <c r="L37" s="4">
        <f t="shared" si="1"/>
        <v>0</v>
      </c>
      <c r="O37" s="4">
        <v>50</v>
      </c>
      <c r="R37" s="4"/>
      <c r="T37" s="4">
        <v>97.79</v>
      </c>
      <c r="U37" s="10"/>
      <c r="V37" s="15"/>
      <c r="W37" s="8">
        <f t="shared" si="0"/>
        <v>97.79</v>
      </c>
    </row>
    <row r="38" spans="2:23" s="32" customFormat="1" ht="25.5">
      <c r="B38" s="11" t="s">
        <v>60</v>
      </c>
      <c r="D38" s="14" t="s">
        <v>61</v>
      </c>
      <c r="F38" s="4"/>
      <c r="H38" s="4"/>
      <c r="J38" s="4"/>
      <c r="L38" s="4">
        <f t="shared" si="1"/>
        <v>0</v>
      </c>
      <c r="O38" s="4">
        <v>32280</v>
      </c>
      <c r="R38" s="4"/>
      <c r="T38" s="4">
        <v>63134.25</v>
      </c>
      <c r="U38" s="10"/>
      <c r="V38" s="33"/>
      <c r="W38" s="8">
        <f t="shared" si="0"/>
        <v>63134.25</v>
      </c>
    </row>
    <row r="39" spans="2:23" ht="25.5">
      <c r="B39" s="4" t="s">
        <v>45</v>
      </c>
      <c r="D39" s="14" t="s">
        <v>46</v>
      </c>
      <c r="F39" s="4"/>
      <c r="H39" s="4"/>
      <c r="J39" s="4">
        <v>35000</v>
      </c>
      <c r="L39" s="4">
        <f t="shared" si="1"/>
        <v>35000</v>
      </c>
      <c r="O39" s="4"/>
      <c r="R39" s="4"/>
      <c r="T39" s="4"/>
      <c r="U39" s="10"/>
      <c r="V39" s="15"/>
      <c r="W39" s="8">
        <f t="shared" si="0"/>
        <v>35000</v>
      </c>
    </row>
    <row r="40" spans="2:23" ht="15.75">
      <c r="B40" s="4" t="s">
        <v>47</v>
      </c>
      <c r="D40" s="11" t="s">
        <v>48</v>
      </c>
      <c r="F40" s="4"/>
      <c r="H40" s="4"/>
      <c r="J40" s="4"/>
      <c r="L40" s="4">
        <f t="shared" si="1"/>
        <v>0</v>
      </c>
      <c r="O40" s="4">
        <v>400</v>
      </c>
      <c r="R40" s="4"/>
      <c r="T40" s="4">
        <v>782.33</v>
      </c>
      <c r="U40" s="10"/>
      <c r="V40" s="15"/>
      <c r="W40" s="8">
        <f t="shared" si="0"/>
        <v>782.33</v>
      </c>
    </row>
    <row r="41" spans="2:23" ht="15.75">
      <c r="B41" s="4" t="s">
        <v>47</v>
      </c>
      <c r="D41" s="11" t="s">
        <v>49</v>
      </c>
      <c r="F41" s="4">
        <v>10000</v>
      </c>
      <c r="H41" s="4"/>
      <c r="J41" s="4"/>
      <c r="L41" s="4">
        <f t="shared" si="1"/>
        <v>10000</v>
      </c>
      <c r="O41" s="4"/>
      <c r="R41" s="4"/>
      <c r="T41" s="4"/>
      <c r="U41" s="10"/>
      <c r="V41" s="15"/>
      <c r="W41" s="8">
        <f t="shared" si="0"/>
        <v>10000</v>
      </c>
    </row>
    <row r="42" spans="2:23" ht="15.75">
      <c r="B42" s="4" t="s">
        <v>50</v>
      </c>
      <c r="D42" s="11" t="s">
        <v>51</v>
      </c>
      <c r="F42" s="4">
        <v>3000</v>
      </c>
      <c r="H42" s="4"/>
      <c r="J42" s="4"/>
      <c r="L42" s="4">
        <f t="shared" si="1"/>
        <v>3000</v>
      </c>
      <c r="O42" s="4"/>
      <c r="R42" s="4"/>
      <c r="T42" s="4"/>
      <c r="U42" s="10"/>
      <c r="V42" s="15"/>
      <c r="W42" s="8">
        <f t="shared" si="0"/>
        <v>3000</v>
      </c>
    </row>
    <row r="43" spans="2:23" s="32" customFormat="1" ht="25.5">
      <c r="B43" s="4" t="s">
        <v>64</v>
      </c>
      <c r="D43" s="14" t="s">
        <v>65</v>
      </c>
      <c r="F43" s="4"/>
      <c r="H43" s="4">
        <v>80000</v>
      </c>
      <c r="J43" s="4"/>
      <c r="L43" s="4">
        <f t="shared" si="1"/>
        <v>80000</v>
      </c>
      <c r="O43" s="4"/>
      <c r="R43" s="4"/>
      <c r="T43" s="4"/>
      <c r="U43" s="10"/>
      <c r="V43" s="33"/>
      <c r="W43" s="8">
        <f t="shared" si="0"/>
        <v>80000</v>
      </c>
    </row>
    <row r="44" spans="2:23" s="1" customFormat="1" ht="15.75">
      <c r="B44" s="4" t="s">
        <v>62</v>
      </c>
      <c r="D44" s="11" t="s">
        <v>63</v>
      </c>
      <c r="E44" s="28"/>
      <c r="F44" s="19"/>
      <c r="H44" s="19"/>
      <c r="J44" s="4">
        <v>100</v>
      </c>
      <c r="L44" s="4">
        <f t="shared" si="1"/>
        <v>100</v>
      </c>
      <c r="O44" s="19"/>
      <c r="R44" s="19"/>
      <c r="T44" s="19"/>
      <c r="U44" s="26"/>
      <c r="V44" s="16"/>
      <c r="W44" s="8">
        <f t="shared" si="0"/>
        <v>100</v>
      </c>
    </row>
    <row r="45" spans="2:23" s="1" customFormat="1" ht="2.25" customHeight="1">
      <c r="B45" s="4"/>
      <c r="D45" s="11"/>
      <c r="E45" s="28"/>
      <c r="F45" s="19"/>
      <c r="H45" s="19"/>
      <c r="J45" s="4"/>
      <c r="L45" s="4"/>
      <c r="O45" s="19"/>
      <c r="R45" s="19"/>
      <c r="T45" s="19"/>
      <c r="U45" s="26"/>
      <c r="V45" s="16"/>
      <c r="W45" s="8"/>
    </row>
    <row r="46" spans="2:23" s="1" customFormat="1" ht="15.75" customHeight="1">
      <c r="B46" s="4" t="s">
        <v>71</v>
      </c>
      <c r="D46" s="11" t="s">
        <v>72</v>
      </c>
      <c r="E46" s="28"/>
      <c r="F46" s="19"/>
      <c r="H46" s="19"/>
      <c r="J46" s="4">
        <v>30000</v>
      </c>
      <c r="L46" s="4">
        <f t="shared" si="1"/>
        <v>30000</v>
      </c>
      <c r="O46" s="19"/>
      <c r="R46" s="19"/>
      <c r="T46" s="19"/>
      <c r="U46" s="26"/>
      <c r="V46" s="16"/>
      <c r="W46" s="8">
        <f t="shared" si="0"/>
        <v>30000</v>
      </c>
    </row>
    <row r="47" spans="2:23" s="1" customFormat="1" ht="31.5" customHeight="1">
      <c r="B47" s="4" t="s">
        <v>73</v>
      </c>
      <c r="D47" s="14" t="s">
        <v>74</v>
      </c>
      <c r="E47" s="28"/>
      <c r="F47" s="4">
        <v>596968.78</v>
      </c>
      <c r="H47" s="19"/>
      <c r="J47" s="4"/>
      <c r="L47" s="4">
        <f t="shared" si="1"/>
        <v>596968.78</v>
      </c>
      <c r="O47" s="19"/>
      <c r="R47" s="19"/>
      <c r="T47" s="19"/>
      <c r="U47" s="26"/>
      <c r="V47" s="16"/>
      <c r="W47" s="8">
        <f t="shared" si="0"/>
        <v>596968.78</v>
      </c>
    </row>
    <row r="48" spans="2:23" s="1" customFormat="1" ht="15.75" customHeight="1">
      <c r="B48" s="4" t="s">
        <v>73</v>
      </c>
      <c r="D48" s="11" t="s">
        <v>75</v>
      </c>
      <c r="E48" s="28"/>
      <c r="F48" s="19"/>
      <c r="H48" s="19"/>
      <c r="J48" s="4"/>
      <c r="L48" s="4"/>
      <c r="O48" s="19"/>
      <c r="R48" s="4">
        <v>4550</v>
      </c>
      <c r="T48" s="4">
        <v>7331.54</v>
      </c>
      <c r="U48" s="26"/>
      <c r="V48" s="16"/>
      <c r="W48" s="8">
        <f t="shared" si="0"/>
        <v>7331.54</v>
      </c>
    </row>
    <row r="49" spans="2:23" s="1" customFormat="1" ht="15.75" customHeight="1">
      <c r="B49" s="4" t="s">
        <v>76</v>
      </c>
      <c r="D49" s="11" t="s">
        <v>77</v>
      </c>
      <c r="E49" s="28"/>
      <c r="F49" s="19"/>
      <c r="H49" s="19"/>
      <c r="J49" s="4"/>
      <c r="L49" s="4"/>
      <c r="O49" s="19"/>
      <c r="R49" s="4">
        <v>492.71</v>
      </c>
      <c r="T49" s="4">
        <v>792.81</v>
      </c>
      <c r="U49" s="26"/>
      <c r="V49" s="16"/>
      <c r="W49" s="8">
        <f t="shared" si="0"/>
        <v>792.81</v>
      </c>
    </row>
    <row r="50" spans="2:23" s="1" customFormat="1" ht="15.75" customHeight="1">
      <c r="B50" s="4" t="s">
        <v>78</v>
      </c>
      <c r="D50" s="11" t="s">
        <v>79</v>
      </c>
      <c r="E50" s="28"/>
      <c r="F50" s="19"/>
      <c r="H50" s="19"/>
      <c r="J50" s="4"/>
      <c r="L50" s="4"/>
      <c r="O50" s="19"/>
      <c r="R50" s="4">
        <v>500</v>
      </c>
      <c r="T50" s="4">
        <v>35.65</v>
      </c>
      <c r="U50" s="26"/>
      <c r="V50" s="16"/>
      <c r="W50" s="8">
        <f t="shared" si="0"/>
        <v>35.65</v>
      </c>
    </row>
    <row r="51" spans="2:23" s="5" customFormat="1" ht="15.75">
      <c r="B51" s="8" t="s">
        <v>24</v>
      </c>
      <c r="D51" s="8"/>
      <c r="F51" s="8">
        <f>SUM(F8:F50)</f>
        <v>669858.36</v>
      </c>
      <c r="G51" s="6"/>
      <c r="H51" s="8">
        <f>SUM(H8:H50)</f>
        <v>92790</v>
      </c>
      <c r="I51" s="6"/>
      <c r="J51" s="8">
        <f>SUM(J8:J50)</f>
        <v>81690</v>
      </c>
      <c r="L51" s="8">
        <f>SUM(L8:L50)</f>
        <v>844338.3600000001</v>
      </c>
      <c r="O51" s="8">
        <f>SUM(O8:O50)</f>
        <v>48861.14</v>
      </c>
      <c r="R51" s="8">
        <f>SUM(R8:R50)</f>
        <v>11925.05</v>
      </c>
      <c r="T51" s="8">
        <f>SUM(T8:T50)</f>
        <v>105348.53999999998</v>
      </c>
      <c r="U51" s="27"/>
      <c r="V51" s="35"/>
      <c r="W51" s="8">
        <f>(L51+T51)</f>
        <v>949686.9000000001</v>
      </c>
    </row>
    <row r="52" spans="12:23" ht="12.75">
      <c r="L52" s="1" t="s">
        <v>37</v>
      </c>
      <c r="O52" s="1" t="s">
        <v>36</v>
      </c>
      <c r="R52" s="1" t="s">
        <v>53</v>
      </c>
      <c r="T52" s="1" t="s">
        <v>37</v>
      </c>
      <c r="U52" s="1"/>
      <c r="W52" s="1" t="s">
        <v>37</v>
      </c>
    </row>
    <row r="53" spans="12:21" ht="12.75">
      <c r="L53" s="1"/>
      <c r="O53" s="1"/>
      <c r="T53" s="1"/>
      <c r="U53" s="1"/>
    </row>
    <row r="54" spans="12:21" ht="12.75">
      <c r="L54" s="1"/>
      <c r="O54" s="1"/>
      <c r="T54" s="1"/>
      <c r="U54" s="1"/>
    </row>
    <row r="55" spans="2:25" ht="15.75">
      <c r="B55" s="1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17"/>
      <c r="O55" s="40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4:25" ht="15.75">
      <c r="D56" s="40"/>
      <c r="E56" s="41"/>
      <c r="F56" s="41"/>
      <c r="G56" s="41"/>
      <c r="H56" s="41"/>
      <c r="I56" s="41"/>
      <c r="J56" s="41"/>
      <c r="K56" s="41"/>
      <c r="L56" s="41"/>
      <c r="M56" s="41"/>
      <c r="O56" s="40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4:25" ht="15.75">
      <c r="D57" s="40"/>
      <c r="E57" s="41"/>
      <c r="F57" s="41"/>
      <c r="G57" s="41"/>
      <c r="H57" s="41"/>
      <c r="I57" s="41"/>
      <c r="J57" s="41"/>
      <c r="K57" s="41"/>
      <c r="L57" s="41"/>
      <c r="M57" s="41"/>
      <c r="O57" s="40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4:25" ht="15.75">
      <c r="D58" s="42"/>
      <c r="E58" s="43"/>
      <c r="F58" s="43"/>
      <c r="G58" s="43"/>
      <c r="H58" s="43"/>
      <c r="I58" s="43"/>
      <c r="J58" s="43"/>
      <c r="K58" s="43"/>
      <c r="L58" s="43"/>
      <c r="M58" s="43"/>
      <c r="O58" s="42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:22" s="15" customFormat="1" ht="18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V59" s="22"/>
    </row>
    <row r="60" spans="5:22" ht="12.75">
      <c r="E60" s="15"/>
      <c r="F60" s="15"/>
      <c r="G60" s="15"/>
      <c r="H60" s="15"/>
      <c r="I60" s="15"/>
      <c r="J60" s="15"/>
      <c r="K60" s="16"/>
      <c r="L60" s="15"/>
      <c r="M60" s="15"/>
      <c r="N60" s="16"/>
      <c r="O60" s="15"/>
      <c r="P60" s="15"/>
      <c r="Q60" s="15"/>
      <c r="R60" s="15"/>
      <c r="S60" s="15"/>
      <c r="T60" s="15"/>
      <c r="U60" s="22"/>
      <c r="V60"/>
    </row>
    <row r="61" spans="12:15" ht="12.75">
      <c r="L61" s="1"/>
      <c r="O61" s="1"/>
    </row>
    <row r="63" s="7" customFormat="1" ht="20.25">
      <c r="V63" s="24"/>
    </row>
    <row r="64" s="7" customFormat="1" ht="20.25">
      <c r="V64" s="24"/>
    </row>
    <row r="65" s="7" customFormat="1" ht="20.25">
      <c r="V65" s="24"/>
    </row>
    <row r="69" spans="2:22" s="13" customFormat="1" ht="18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V69" s="25"/>
    </row>
    <row r="70" spans="2:22" s="13" customFormat="1" ht="12.7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V70" s="25"/>
    </row>
    <row r="72" spans="2:22" s="1" customFormat="1" ht="48" customHeight="1">
      <c r="B72"/>
      <c r="C72"/>
      <c r="D72" s="13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V72" s="21"/>
    </row>
    <row r="74" ht="33.75" customHeight="1"/>
    <row r="107" spans="2:18" ht="15.75">
      <c r="B107" s="5"/>
      <c r="C107" s="5"/>
      <c r="D107" s="5"/>
      <c r="E107" s="5"/>
      <c r="F107" s="5"/>
      <c r="G107" s="5"/>
      <c r="H107" s="5"/>
      <c r="I107" s="5"/>
      <c r="J107" s="5"/>
      <c r="K107" s="5"/>
      <c r="M107" s="5"/>
      <c r="N107" s="5"/>
      <c r="O107" s="5"/>
      <c r="P107" s="5"/>
      <c r="Q107" s="5"/>
      <c r="R107" s="5"/>
    </row>
    <row r="109" ht="20.25">
      <c r="L109" s="7"/>
    </row>
    <row r="110" spans="2:18" ht="20.25">
      <c r="B110" s="7"/>
      <c r="C110" s="7"/>
      <c r="D110" s="7"/>
      <c r="E110" s="7"/>
      <c r="F110" s="7"/>
      <c r="G110" s="7"/>
      <c r="H110" s="7"/>
      <c r="I110" s="7"/>
      <c r="J110" s="7"/>
      <c r="K110" s="7"/>
      <c r="M110" s="7"/>
      <c r="N110" s="7"/>
      <c r="O110" s="7"/>
      <c r="P110" s="7"/>
      <c r="Q110" s="7"/>
      <c r="R110" s="7"/>
    </row>
    <row r="113" spans="9:18" ht="15.75">
      <c r="I113" s="9"/>
      <c r="J113" s="9"/>
      <c r="K113" s="1"/>
      <c r="P113" s="1"/>
      <c r="Q113" s="1"/>
      <c r="R113" s="1"/>
    </row>
    <row r="117" ht="12.75">
      <c r="B117" s="3"/>
    </row>
    <row r="119" spans="2:22" s="5" customFormat="1" ht="15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V119" s="23"/>
    </row>
    <row r="122" spans="2:22" s="7" customFormat="1" ht="2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V122" s="24"/>
    </row>
    <row r="125" spans="2:22" s="1" customFormat="1" ht="32.25" customHeight="1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V125" s="21"/>
    </row>
    <row r="136" ht="15.75">
      <c r="L136" s="8"/>
    </row>
    <row r="160" spans="2:8" ht="15.75">
      <c r="B160" s="5"/>
      <c r="C160" s="5"/>
      <c r="D160" s="5"/>
      <c r="E160" s="5"/>
      <c r="F160" s="5"/>
      <c r="G160" s="5"/>
      <c r="H160" s="5"/>
    </row>
    <row r="161" spans="9:18" ht="15.75">
      <c r="I161" s="5"/>
      <c r="J161" s="5"/>
      <c r="K161" s="5"/>
      <c r="P161" s="5"/>
      <c r="Q161" s="5"/>
      <c r="R161" s="5"/>
    </row>
    <row r="173" spans="2:22" s="5" customFormat="1" ht="15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V173" s="23"/>
    </row>
  </sheetData>
  <mergeCells count="9">
    <mergeCell ref="O5:R5"/>
    <mergeCell ref="D55:M55"/>
    <mergeCell ref="O55:Y55"/>
    <mergeCell ref="D58:M58"/>
    <mergeCell ref="O58:Y58"/>
    <mergeCell ref="D56:M56"/>
    <mergeCell ref="O56:Y56"/>
    <mergeCell ref="D57:M57"/>
    <mergeCell ref="O57:Y5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sabina.grahic</dc:creator>
  <cp:keywords/>
  <dc:description/>
  <cp:lastModifiedBy>dell</cp:lastModifiedBy>
  <cp:lastPrinted>2014-07-11T07:45:52Z</cp:lastPrinted>
  <dcterms:created xsi:type="dcterms:W3CDTF">2014-05-28T10:54:51Z</dcterms:created>
  <dcterms:modified xsi:type="dcterms:W3CDTF">2014-07-11T07:46:53Z</dcterms:modified>
  <cp:category/>
  <cp:version/>
  <cp:contentType/>
  <cp:contentStatus/>
</cp:coreProperties>
</file>