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<sst xmlns="http://schemas.openxmlformats.org/spreadsheetml/2006/main" count="99" uniqueCount="76">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</sst>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1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workbookViewId="0" topLeftCell="A36">
      <selection activeCell="T38" sqref="T38"/>
    </sheetView>
  </sheetViews>
  <sheetFormatPr defaultColWidth="9.140625" defaultRowHeight="12.75"/>
  <cols>
    <col min="1" max="1" width="0.85546875" style="0" customWidth="1"/>
    <col min="2" max="2" width="11.00390625" style="0" customWidth="1"/>
    <col min="3" max="3" width="0.2890625" style="0" customWidth="1"/>
    <col min="4" max="4" width="20.00390625" style="0" customWidth="1"/>
    <col min="5" max="5" width="0.2890625" style="0" customWidth="1"/>
    <col min="6" max="6" width="12.57421875" style="0" customWidth="1"/>
    <col min="7" max="7" width="0.2890625" style="0" customWidth="1"/>
    <col min="8" max="8" width="11.28125" style="0" customWidth="1"/>
    <col min="9" max="9" width="0.2890625" style="0" customWidth="1"/>
    <col min="10" max="10" width="11.28125" style="0" customWidth="1"/>
    <col min="11" max="11" width="0.42578125" style="0" customWidth="1"/>
    <col min="12" max="12" width="13.00390625" style="0" customWidth="1"/>
    <col min="13" max="13" width="0.42578125" style="0" hidden="1" customWidth="1"/>
    <col min="14" max="14" width="0.2890625" style="0" customWidth="1"/>
    <col min="15" max="15" width="11.140625" style="0" customWidth="1"/>
    <col min="16" max="16" width="0.5625" style="0" customWidth="1"/>
    <col min="17" max="17" width="9.140625" style="0" hidden="1" customWidth="1"/>
    <col min="18" max="18" width="12.7109375" style="0" customWidth="1"/>
    <col min="19" max="19" width="0.13671875" style="0" customWidth="1"/>
    <col min="20" max="20" width="12.8515625" style="0" customWidth="1"/>
    <col min="21" max="21" width="0.13671875" style="0" hidden="1" customWidth="1"/>
    <col min="22" max="22" width="0.71875" style="22" hidden="1" customWidth="1"/>
    <col min="23" max="23" width="12.7109375" style="0" bestFit="1" customWidth="1"/>
  </cols>
  <sheetData>
    <row r="1" spans="3:22" s="2" customFormat="1" ht="18">
      <c r="C1" s="2" t="s">
        <v>68</v>
      </c>
      <c r="D1" s="12"/>
      <c r="V1" s="20"/>
    </row>
    <row r="2" spans="4:22" s="2" customFormat="1" ht="18">
      <c r="D2" s="2" t="s">
        <v>69</v>
      </c>
      <c r="V2" s="20"/>
    </row>
    <row r="3" s="2" customFormat="1" ht="18">
      <c r="V3" s="20"/>
    </row>
    <row r="4" spans="15:18" ht="14.25">
      <c r="O4" s="39" t="s">
        <v>52</v>
      </c>
      <c r="P4" s="39"/>
      <c r="Q4" s="39"/>
      <c r="R4" s="39"/>
    </row>
    <row r="5" spans="2:23" s="1" customFormat="1" ht="74.25" customHeight="1">
      <c r="B5" s="37" t="s">
        <v>0</v>
      </c>
      <c r="D5" s="37" t="s">
        <v>2</v>
      </c>
      <c r="F5" s="37" t="s">
        <v>31</v>
      </c>
      <c r="G5" s="37"/>
      <c r="H5" s="37" t="s">
        <v>32</v>
      </c>
      <c r="I5" s="37"/>
      <c r="J5" s="37" t="s">
        <v>33</v>
      </c>
      <c r="L5" s="37" t="s">
        <v>34</v>
      </c>
      <c r="O5" s="37" t="s">
        <v>29</v>
      </c>
      <c r="R5" s="37" t="s">
        <v>30</v>
      </c>
      <c r="T5" s="37" t="s">
        <v>39</v>
      </c>
      <c r="U5" s="38"/>
      <c r="V5" s="16"/>
      <c r="W5" s="37" t="s">
        <v>67</v>
      </c>
    </row>
    <row r="6" spans="22:23" ht="4.5" customHeight="1">
      <c r="V6" s="15"/>
      <c r="W6" s="36"/>
    </row>
    <row r="7" spans="2:23" s="32" customFormat="1" ht="18.75" customHeight="1">
      <c r="B7" s="11" t="s">
        <v>1</v>
      </c>
      <c r="D7" s="11" t="s">
        <v>55</v>
      </c>
      <c r="F7" s="4"/>
      <c r="H7" s="4"/>
      <c r="J7" s="4">
        <v>3020</v>
      </c>
      <c r="L7" s="4">
        <f>F7+H7+J7</f>
        <v>3020</v>
      </c>
      <c r="O7" s="4">
        <v>3920</v>
      </c>
      <c r="R7" s="4"/>
      <c r="T7" s="4">
        <v>7666.74</v>
      </c>
      <c r="V7" s="33"/>
      <c r="W7" s="8">
        <f aca="true" t="shared" si="0" ref="W7:W47">SUM(L7+T7)</f>
        <v>10686.74</v>
      </c>
    </row>
    <row r="8" spans="2:23" ht="12.75" customHeight="1">
      <c r="B8" s="11" t="s">
        <v>1</v>
      </c>
      <c r="D8" s="11" t="s">
        <v>14</v>
      </c>
      <c r="F8" s="4"/>
      <c r="G8" s="10"/>
      <c r="H8" s="8"/>
      <c r="J8" s="8"/>
      <c r="L8" s="4">
        <f>F8+H8+J8</f>
        <v>0</v>
      </c>
      <c r="O8" s="4">
        <v>800</v>
      </c>
      <c r="R8" s="4"/>
      <c r="T8" s="4">
        <v>1564.61</v>
      </c>
      <c r="U8" s="10"/>
      <c r="V8" s="15"/>
      <c r="W8" s="8">
        <f t="shared" si="0"/>
        <v>1564.61</v>
      </c>
    </row>
    <row r="9" spans="2:23" ht="14.25" customHeight="1">
      <c r="B9" s="11" t="s">
        <v>1</v>
      </c>
      <c r="D9" s="11" t="s">
        <v>7</v>
      </c>
      <c r="F9" s="4"/>
      <c r="H9" s="4">
        <v>50</v>
      </c>
      <c r="I9" s="10"/>
      <c r="J9" s="8"/>
      <c r="L9" s="4">
        <f>F9+H9+J9</f>
        <v>50</v>
      </c>
      <c r="O9" s="4"/>
      <c r="R9" s="4"/>
      <c r="T9" s="4"/>
      <c r="U9" s="10"/>
      <c r="V9" s="15"/>
      <c r="W9" s="8">
        <f t="shared" si="0"/>
        <v>50</v>
      </c>
    </row>
    <row r="10" spans="2:23" ht="15.75">
      <c r="B10" s="11" t="s">
        <v>1</v>
      </c>
      <c r="D10" s="11" t="s">
        <v>8</v>
      </c>
      <c r="F10" s="4"/>
      <c r="H10" s="4">
        <v>200</v>
      </c>
      <c r="J10" s="8"/>
      <c r="L10" s="4">
        <f>F10+H10+J10</f>
        <v>200</v>
      </c>
      <c r="O10" s="4"/>
      <c r="R10" s="4"/>
      <c r="T10" s="4"/>
      <c r="U10" s="10"/>
      <c r="V10" s="15"/>
      <c r="W10" s="8">
        <f t="shared" si="0"/>
        <v>200</v>
      </c>
    </row>
    <row r="11" spans="2:23" ht="15.75">
      <c r="B11" s="11" t="s">
        <v>1</v>
      </c>
      <c r="D11" s="11" t="s">
        <v>9</v>
      </c>
      <c r="F11" s="4"/>
      <c r="H11" s="4">
        <v>50</v>
      </c>
      <c r="J11" s="4"/>
      <c r="L11" s="4">
        <f aca="true" t="shared" si="1" ref="L11:L46">F11+H11+J11</f>
        <v>50</v>
      </c>
      <c r="O11" s="4"/>
      <c r="R11" s="4"/>
      <c r="T11" s="4"/>
      <c r="U11" s="10"/>
      <c r="V11" s="15"/>
      <c r="W11" s="8">
        <f t="shared" si="0"/>
        <v>50</v>
      </c>
    </row>
    <row r="12" spans="2:23" ht="15.75">
      <c r="B12" s="11" t="s">
        <v>3</v>
      </c>
      <c r="D12" s="11" t="s">
        <v>17</v>
      </c>
      <c r="F12" s="4"/>
      <c r="H12" s="4">
        <v>1000</v>
      </c>
      <c r="J12" s="4"/>
      <c r="L12" s="4">
        <f t="shared" si="1"/>
        <v>1000</v>
      </c>
      <c r="O12" s="4"/>
      <c r="R12" s="4"/>
      <c r="T12" s="4"/>
      <c r="U12" s="10"/>
      <c r="V12" s="15"/>
      <c r="W12" s="8">
        <f t="shared" si="0"/>
        <v>1000</v>
      </c>
    </row>
    <row r="13" spans="2:23" ht="15.75">
      <c r="B13" s="11" t="s">
        <v>3</v>
      </c>
      <c r="D13" s="11" t="s">
        <v>10</v>
      </c>
      <c r="F13" s="4">
        <v>40000</v>
      </c>
      <c r="H13" s="4"/>
      <c r="J13" s="4"/>
      <c r="L13" s="4">
        <f t="shared" si="1"/>
        <v>40000</v>
      </c>
      <c r="O13" s="4"/>
      <c r="R13" s="4"/>
      <c r="T13" s="4"/>
      <c r="U13" s="10"/>
      <c r="V13" s="15"/>
      <c r="W13" s="8">
        <f t="shared" si="0"/>
        <v>40000</v>
      </c>
    </row>
    <row r="14" spans="2:23" ht="15.75">
      <c r="B14" s="11" t="s">
        <v>3</v>
      </c>
      <c r="D14" s="11" t="s">
        <v>12</v>
      </c>
      <c r="F14" s="4"/>
      <c r="H14" s="4"/>
      <c r="J14" s="4"/>
      <c r="L14" s="4">
        <f t="shared" si="1"/>
        <v>0</v>
      </c>
      <c r="O14" s="4">
        <v>200</v>
      </c>
      <c r="R14" s="4"/>
      <c r="T14" s="4">
        <v>391.16</v>
      </c>
      <c r="U14" s="10"/>
      <c r="V14" s="15"/>
      <c r="W14" s="8">
        <f t="shared" si="0"/>
        <v>391.16</v>
      </c>
    </row>
    <row r="15" spans="2:23" ht="15.75">
      <c r="B15" s="11" t="s">
        <v>3</v>
      </c>
      <c r="D15" s="11" t="s">
        <v>13</v>
      </c>
      <c r="F15" s="4"/>
      <c r="H15" s="4"/>
      <c r="J15" s="4"/>
      <c r="L15" s="4">
        <f t="shared" si="1"/>
        <v>0</v>
      </c>
      <c r="O15" s="4">
        <v>91</v>
      </c>
      <c r="R15" s="4"/>
      <c r="T15" s="4">
        <v>177.98</v>
      </c>
      <c r="U15" s="10"/>
      <c r="V15" s="15"/>
      <c r="W15" s="8">
        <f t="shared" si="0"/>
        <v>177.98</v>
      </c>
    </row>
    <row r="16" spans="2:23" ht="28.5" customHeight="1">
      <c r="B16" s="11" t="s">
        <v>4</v>
      </c>
      <c r="D16" s="14" t="s">
        <v>66</v>
      </c>
      <c r="F16" s="4"/>
      <c r="H16" s="4"/>
      <c r="J16" s="4">
        <v>10000</v>
      </c>
      <c r="L16" s="4">
        <f t="shared" si="1"/>
        <v>10000</v>
      </c>
      <c r="O16" s="4"/>
      <c r="R16" s="4"/>
      <c r="T16" s="4"/>
      <c r="U16" s="10"/>
      <c r="V16" s="15"/>
      <c r="W16" s="8">
        <f t="shared" si="0"/>
        <v>10000</v>
      </c>
    </row>
    <row r="17" spans="2:23" ht="15.75">
      <c r="B17" s="11" t="s">
        <v>4</v>
      </c>
      <c r="D17" s="11" t="s">
        <v>11</v>
      </c>
      <c r="F17" s="4"/>
      <c r="H17" s="4">
        <v>10000</v>
      </c>
      <c r="I17" s="10"/>
      <c r="J17" s="4"/>
      <c r="L17" s="4">
        <f t="shared" si="1"/>
        <v>10000</v>
      </c>
      <c r="O17" s="4"/>
      <c r="R17" s="4"/>
      <c r="T17" s="4"/>
      <c r="U17" s="10"/>
      <c r="V17" s="15"/>
      <c r="W17" s="8">
        <f t="shared" si="0"/>
        <v>10000</v>
      </c>
    </row>
    <row r="18" spans="2:23" ht="15.75">
      <c r="B18" s="11" t="s">
        <v>4</v>
      </c>
      <c r="D18" s="11" t="s">
        <v>15</v>
      </c>
      <c r="F18" s="4"/>
      <c r="H18" s="4"/>
      <c r="J18" s="4"/>
      <c r="L18" s="4">
        <f t="shared" si="1"/>
        <v>0</v>
      </c>
      <c r="O18" s="4">
        <v>400</v>
      </c>
      <c r="R18" s="4"/>
      <c r="T18" s="4">
        <v>782.32</v>
      </c>
      <c r="U18" s="10"/>
      <c r="V18" s="15"/>
      <c r="W18" s="8">
        <f t="shared" si="0"/>
        <v>782.32</v>
      </c>
    </row>
    <row r="19" spans="2:23" ht="15.75">
      <c r="B19" s="11" t="s">
        <v>4</v>
      </c>
      <c r="D19" s="11" t="s">
        <v>5</v>
      </c>
      <c r="F19" s="4"/>
      <c r="H19" s="4"/>
      <c r="J19" s="4"/>
      <c r="L19" s="4">
        <f t="shared" si="1"/>
        <v>0</v>
      </c>
      <c r="O19" s="4">
        <v>100</v>
      </c>
      <c r="R19" s="4"/>
      <c r="T19" s="4">
        <v>195.58</v>
      </c>
      <c r="U19" s="10"/>
      <c r="V19" s="15"/>
      <c r="W19" s="8">
        <f t="shared" si="0"/>
        <v>195.58</v>
      </c>
    </row>
    <row r="20" spans="2:23" ht="15.75">
      <c r="B20" s="11" t="s">
        <v>4</v>
      </c>
      <c r="D20" s="11" t="s">
        <v>6</v>
      </c>
      <c r="F20" s="4"/>
      <c r="H20" s="4"/>
      <c r="J20" s="4"/>
      <c r="L20" s="4">
        <f t="shared" si="1"/>
        <v>0</v>
      </c>
      <c r="O20" s="4">
        <v>50</v>
      </c>
      <c r="R20" s="4"/>
      <c r="T20" s="4">
        <v>97.77</v>
      </c>
      <c r="U20" s="10"/>
      <c r="V20" s="15"/>
      <c r="W20" s="8">
        <f t="shared" si="0"/>
        <v>97.77</v>
      </c>
    </row>
    <row r="21" spans="2:23" ht="15.75">
      <c r="B21" s="11" t="s">
        <v>4</v>
      </c>
      <c r="D21" s="11" t="s">
        <v>54</v>
      </c>
      <c r="F21" s="4"/>
      <c r="H21" s="4"/>
      <c r="J21" s="4"/>
      <c r="L21" s="4">
        <f t="shared" si="1"/>
        <v>0</v>
      </c>
      <c r="O21" s="4"/>
      <c r="R21" s="4">
        <v>460</v>
      </c>
      <c r="T21" s="4">
        <v>99.64</v>
      </c>
      <c r="U21" s="10"/>
      <c r="V21" s="15"/>
      <c r="W21" s="8">
        <f t="shared" si="0"/>
        <v>99.64</v>
      </c>
    </row>
    <row r="22" spans="2:23" ht="15.75">
      <c r="B22" s="11" t="s">
        <v>16</v>
      </c>
      <c r="D22" s="11" t="s">
        <v>70</v>
      </c>
      <c r="F22" s="4">
        <v>15000</v>
      </c>
      <c r="G22" s="10"/>
      <c r="H22" s="4"/>
      <c r="J22" s="4"/>
      <c r="L22" s="4">
        <f t="shared" si="1"/>
        <v>15000</v>
      </c>
      <c r="O22" s="4"/>
      <c r="R22" s="4"/>
      <c r="T22" s="4"/>
      <c r="U22" s="10"/>
      <c r="V22" s="15"/>
      <c r="W22" s="8">
        <f t="shared" si="0"/>
        <v>15000</v>
      </c>
    </row>
    <row r="23" spans="2:23" ht="15.75">
      <c r="B23" s="11" t="s">
        <v>16</v>
      </c>
      <c r="D23" s="11" t="s">
        <v>25</v>
      </c>
      <c r="F23" s="4"/>
      <c r="H23" s="4">
        <v>1000</v>
      </c>
      <c r="I23" s="10"/>
      <c r="J23" s="4"/>
      <c r="L23" s="4">
        <f t="shared" si="1"/>
        <v>1000</v>
      </c>
      <c r="O23" s="4"/>
      <c r="R23" s="4"/>
      <c r="T23" s="4"/>
      <c r="U23" s="10"/>
      <c r="V23" s="15"/>
      <c r="W23" s="8">
        <f t="shared" si="0"/>
        <v>1000</v>
      </c>
    </row>
    <row r="24" spans="2:23" ht="15.75">
      <c r="B24" s="11" t="s">
        <v>16</v>
      </c>
      <c r="D24" s="11" t="s">
        <v>18</v>
      </c>
      <c r="F24" s="4"/>
      <c r="H24" s="4">
        <v>100</v>
      </c>
      <c r="I24" s="10"/>
      <c r="J24" s="4"/>
      <c r="L24" s="4">
        <f t="shared" si="1"/>
        <v>100</v>
      </c>
      <c r="O24" s="4"/>
      <c r="R24" s="4"/>
      <c r="T24" s="4"/>
      <c r="U24" s="10"/>
      <c r="V24" s="15"/>
      <c r="W24" s="8">
        <f t="shared" si="0"/>
        <v>100</v>
      </c>
    </row>
    <row r="25" spans="2:23" ht="15.75">
      <c r="B25" s="11" t="s">
        <v>16</v>
      </c>
      <c r="D25" s="11" t="s">
        <v>19</v>
      </c>
      <c r="F25" s="4"/>
      <c r="H25" s="4">
        <v>100</v>
      </c>
      <c r="I25" s="10"/>
      <c r="J25" s="4"/>
      <c r="L25" s="4">
        <f t="shared" si="1"/>
        <v>100</v>
      </c>
      <c r="O25" s="4"/>
      <c r="R25" s="4"/>
      <c r="T25" s="4"/>
      <c r="U25" s="10"/>
      <c r="V25" s="15"/>
      <c r="W25" s="8">
        <f t="shared" si="0"/>
        <v>100</v>
      </c>
    </row>
    <row r="26" spans="2:23" s="32" customFormat="1" ht="15.75">
      <c r="B26" s="11" t="s">
        <v>56</v>
      </c>
      <c r="D26" s="11" t="s">
        <v>57</v>
      </c>
      <c r="F26" s="4"/>
      <c r="H26" s="4"/>
      <c r="I26" s="10"/>
      <c r="J26" s="4">
        <v>20</v>
      </c>
      <c r="L26" s="4">
        <f t="shared" si="1"/>
        <v>20</v>
      </c>
      <c r="O26" s="4"/>
      <c r="R26" s="4"/>
      <c r="T26" s="4"/>
      <c r="U26" s="10"/>
      <c r="V26" s="33"/>
      <c r="W26" s="8">
        <f t="shared" si="0"/>
        <v>20</v>
      </c>
    </row>
    <row r="27" spans="2:23" s="29" customFormat="1" ht="42" customHeight="1">
      <c r="B27" s="11" t="s">
        <v>58</v>
      </c>
      <c r="C27" s="1"/>
      <c r="D27" s="14" t="s">
        <v>59</v>
      </c>
      <c r="E27" s="32"/>
      <c r="F27" s="4"/>
      <c r="G27" s="32"/>
      <c r="H27" s="4"/>
      <c r="I27" s="10"/>
      <c r="J27" s="4">
        <v>3550</v>
      </c>
      <c r="K27" s="1"/>
      <c r="L27" s="4">
        <f t="shared" si="1"/>
        <v>3550</v>
      </c>
      <c r="M27" s="1"/>
      <c r="N27" s="1"/>
      <c r="O27" s="19"/>
      <c r="R27" s="30"/>
      <c r="T27" s="30"/>
      <c r="U27" s="31"/>
      <c r="V27" s="34"/>
      <c r="W27" s="8">
        <f t="shared" si="0"/>
        <v>3550</v>
      </c>
    </row>
    <row r="28" spans="2:23" ht="15.75">
      <c r="B28" s="11" t="s">
        <v>20</v>
      </c>
      <c r="D28" s="11" t="s">
        <v>21</v>
      </c>
      <c r="F28" s="4"/>
      <c r="H28" s="4">
        <v>100</v>
      </c>
      <c r="I28" s="10"/>
      <c r="J28" s="4"/>
      <c r="L28" s="4">
        <f t="shared" si="1"/>
        <v>100</v>
      </c>
      <c r="O28" s="4"/>
      <c r="R28" s="4"/>
      <c r="T28" s="4"/>
      <c r="U28" s="10"/>
      <c r="V28" s="15"/>
      <c r="W28" s="8">
        <f t="shared" si="0"/>
        <v>100</v>
      </c>
    </row>
    <row r="29" spans="2:23" ht="15.75">
      <c r="B29" s="11" t="s">
        <v>22</v>
      </c>
      <c r="D29" s="11" t="s">
        <v>23</v>
      </c>
      <c r="F29" s="4"/>
      <c r="H29" s="4"/>
      <c r="J29" s="4"/>
      <c r="L29" s="4">
        <f t="shared" si="1"/>
        <v>0</v>
      </c>
      <c r="O29" s="4">
        <v>245.14</v>
      </c>
      <c r="R29" s="4"/>
      <c r="T29" s="4">
        <v>479.5</v>
      </c>
      <c r="U29" s="10"/>
      <c r="V29" s="15"/>
      <c r="W29" s="8">
        <f t="shared" si="0"/>
        <v>479.5</v>
      </c>
    </row>
    <row r="30" spans="2:23" ht="15.75">
      <c r="B30" s="11" t="s">
        <v>27</v>
      </c>
      <c r="D30" s="11" t="s">
        <v>26</v>
      </c>
      <c r="F30" s="4"/>
      <c r="H30" s="4"/>
      <c r="J30" s="4"/>
      <c r="L30" s="4">
        <f t="shared" si="1"/>
        <v>0</v>
      </c>
      <c r="O30" s="4">
        <v>100</v>
      </c>
      <c r="R30" s="4"/>
      <c r="T30" s="4">
        <v>195.58</v>
      </c>
      <c r="U30" s="10"/>
      <c r="V30" s="15"/>
      <c r="W30" s="8">
        <f t="shared" si="0"/>
        <v>195.58</v>
      </c>
    </row>
    <row r="31" spans="2:23" ht="15.75">
      <c r="B31" s="11" t="s">
        <v>27</v>
      </c>
      <c r="D31" s="11" t="s">
        <v>28</v>
      </c>
      <c r="F31" s="4"/>
      <c r="H31" s="4"/>
      <c r="J31" s="4"/>
      <c r="L31" s="4">
        <f t="shared" si="1"/>
        <v>0</v>
      </c>
      <c r="O31" s="4">
        <v>225</v>
      </c>
      <c r="R31" s="4"/>
      <c r="T31" s="4">
        <v>440.1</v>
      </c>
      <c r="U31" s="10"/>
      <c r="V31" s="15"/>
      <c r="W31" s="8">
        <f t="shared" si="0"/>
        <v>440.1</v>
      </c>
    </row>
    <row r="32" spans="2:23" ht="15.75">
      <c r="B32" s="11" t="s">
        <v>27</v>
      </c>
      <c r="D32" s="11" t="s">
        <v>35</v>
      </c>
      <c r="F32" s="4">
        <v>4889.58</v>
      </c>
      <c r="G32" s="10"/>
      <c r="H32" s="4"/>
      <c r="J32" s="4"/>
      <c r="L32" s="4">
        <f t="shared" si="1"/>
        <v>4889.58</v>
      </c>
      <c r="O32" s="4"/>
      <c r="R32" s="4"/>
      <c r="T32" s="4"/>
      <c r="U32" s="10"/>
      <c r="V32" s="15"/>
      <c r="W32" s="8">
        <f t="shared" si="0"/>
        <v>4889.58</v>
      </c>
    </row>
    <row r="33" spans="2:23" s="32" customFormat="1" ht="40.5" customHeight="1">
      <c r="B33" s="11" t="s">
        <v>38</v>
      </c>
      <c r="D33" s="14" t="s">
        <v>42</v>
      </c>
      <c r="F33" s="4"/>
      <c r="H33" s="4"/>
      <c r="J33" s="4"/>
      <c r="L33" s="4">
        <f t="shared" si="1"/>
        <v>0</v>
      </c>
      <c r="O33" s="4">
        <v>10000</v>
      </c>
      <c r="R33" s="4"/>
      <c r="T33" s="4">
        <v>19558.3</v>
      </c>
      <c r="U33" s="10"/>
      <c r="V33" s="33"/>
      <c r="W33" s="8">
        <f t="shared" si="0"/>
        <v>19558.3</v>
      </c>
    </row>
    <row r="34" spans="2:23" ht="15.75">
      <c r="B34" s="11" t="s">
        <v>38</v>
      </c>
      <c r="D34" s="11" t="s">
        <v>40</v>
      </c>
      <c r="F34" s="4"/>
      <c r="H34" s="4"/>
      <c r="J34" s="4"/>
      <c r="L34" s="4">
        <f t="shared" si="1"/>
        <v>0</v>
      </c>
      <c r="O34" s="4"/>
      <c r="R34" s="4">
        <v>5922.34</v>
      </c>
      <c r="T34" s="4">
        <v>1524.89</v>
      </c>
      <c r="U34" s="10"/>
      <c r="V34" s="15"/>
      <c r="W34" s="8">
        <f t="shared" si="0"/>
        <v>1524.89</v>
      </c>
    </row>
    <row r="35" spans="2:23" ht="15.75">
      <c r="B35" s="11" t="s">
        <v>38</v>
      </c>
      <c r="D35" s="11" t="s">
        <v>41</v>
      </c>
      <c r="F35" s="4"/>
      <c r="H35" s="4">
        <v>190</v>
      </c>
      <c r="J35" s="4"/>
      <c r="L35" s="4">
        <f t="shared" si="1"/>
        <v>190</v>
      </c>
      <c r="O35" s="4"/>
      <c r="R35" s="4"/>
      <c r="T35" s="4"/>
      <c r="U35" s="10"/>
      <c r="V35" s="15"/>
      <c r="W35" s="8">
        <f t="shared" si="0"/>
        <v>190</v>
      </c>
    </row>
    <row r="36" spans="2:23" ht="15.75">
      <c r="B36" s="11" t="s">
        <v>43</v>
      </c>
      <c r="D36" s="11" t="s">
        <v>44</v>
      </c>
      <c r="F36" s="4"/>
      <c r="H36" s="4"/>
      <c r="J36" s="4"/>
      <c r="L36" s="4">
        <f t="shared" si="1"/>
        <v>0</v>
      </c>
      <c r="O36" s="4">
        <v>50</v>
      </c>
      <c r="R36" s="4"/>
      <c r="T36" s="4">
        <v>97.79</v>
      </c>
      <c r="U36" s="10"/>
      <c r="V36" s="15"/>
      <c r="W36" s="8">
        <f t="shared" si="0"/>
        <v>97.79</v>
      </c>
    </row>
    <row r="37" spans="2:23" s="32" customFormat="1" ht="25.5">
      <c r="B37" s="11" t="s">
        <v>60</v>
      </c>
      <c r="D37" s="14" t="s">
        <v>61</v>
      </c>
      <c r="F37" s="4"/>
      <c r="H37" s="4"/>
      <c r="J37" s="4"/>
      <c r="L37" s="4">
        <f t="shared" si="1"/>
        <v>0</v>
      </c>
      <c r="O37" s="4">
        <v>32280</v>
      </c>
      <c r="R37" s="4"/>
      <c r="T37" s="4">
        <v>63134.25</v>
      </c>
      <c r="U37" s="10"/>
      <c r="V37" s="33"/>
      <c r="W37" s="8">
        <f t="shared" si="0"/>
        <v>63134.25</v>
      </c>
    </row>
    <row r="38" spans="2:23" ht="25.5">
      <c r="B38" s="4" t="s">
        <v>45</v>
      </c>
      <c r="D38" s="14" t="s">
        <v>46</v>
      </c>
      <c r="F38" s="4"/>
      <c r="H38" s="4"/>
      <c r="J38" s="4">
        <v>35000</v>
      </c>
      <c r="L38" s="4">
        <f t="shared" si="1"/>
        <v>35000</v>
      </c>
      <c r="O38" s="4"/>
      <c r="R38" s="4"/>
      <c r="T38" s="4"/>
      <c r="U38" s="10"/>
      <c r="V38" s="15"/>
      <c r="W38" s="8">
        <f t="shared" si="0"/>
        <v>35000</v>
      </c>
    </row>
    <row r="39" spans="2:23" ht="15.75">
      <c r="B39" s="4" t="s">
        <v>47</v>
      </c>
      <c r="D39" s="11" t="s">
        <v>48</v>
      </c>
      <c r="F39" s="4"/>
      <c r="H39" s="4"/>
      <c r="J39" s="4"/>
      <c r="L39" s="4">
        <f t="shared" si="1"/>
        <v>0</v>
      </c>
      <c r="O39" s="4">
        <v>400</v>
      </c>
      <c r="R39" s="4"/>
      <c r="T39" s="4">
        <v>782.33</v>
      </c>
      <c r="U39" s="10"/>
      <c r="V39" s="15"/>
      <c r="W39" s="8">
        <f t="shared" si="0"/>
        <v>782.33</v>
      </c>
    </row>
    <row r="40" spans="2:23" ht="15.75">
      <c r="B40" s="4" t="s">
        <v>47</v>
      </c>
      <c r="D40" s="11" t="s">
        <v>49</v>
      </c>
      <c r="F40" s="4">
        <v>10000</v>
      </c>
      <c r="H40" s="4"/>
      <c r="J40" s="4"/>
      <c r="L40" s="4">
        <f t="shared" si="1"/>
        <v>10000</v>
      </c>
      <c r="O40" s="4"/>
      <c r="R40" s="4"/>
      <c r="T40" s="4"/>
      <c r="U40" s="10"/>
      <c r="V40" s="15"/>
      <c r="W40" s="8">
        <f t="shared" si="0"/>
        <v>10000</v>
      </c>
    </row>
    <row r="41" spans="2:23" ht="15.75">
      <c r="B41" s="4" t="s">
        <v>50</v>
      </c>
      <c r="D41" s="11" t="s">
        <v>51</v>
      </c>
      <c r="F41" s="4">
        <v>3000</v>
      </c>
      <c r="H41" s="4"/>
      <c r="J41" s="4"/>
      <c r="L41" s="4">
        <f t="shared" si="1"/>
        <v>3000</v>
      </c>
      <c r="O41" s="4"/>
      <c r="R41" s="4"/>
      <c r="T41" s="4"/>
      <c r="U41" s="10"/>
      <c r="V41" s="15"/>
      <c r="W41" s="8">
        <f t="shared" si="0"/>
        <v>3000</v>
      </c>
    </row>
    <row r="42" spans="2:23" s="32" customFormat="1" ht="25.5">
      <c r="B42" s="4" t="s">
        <v>64</v>
      </c>
      <c r="D42" s="14" t="s">
        <v>65</v>
      </c>
      <c r="F42" s="4"/>
      <c r="H42" s="4">
        <v>80000</v>
      </c>
      <c r="J42" s="4"/>
      <c r="L42" s="4">
        <f t="shared" si="1"/>
        <v>80000</v>
      </c>
      <c r="O42" s="4"/>
      <c r="R42" s="4"/>
      <c r="T42" s="4"/>
      <c r="U42" s="10"/>
      <c r="V42" s="33"/>
      <c r="W42" s="8">
        <f t="shared" si="0"/>
        <v>80000</v>
      </c>
    </row>
    <row r="43" spans="2:23" s="1" customFormat="1" ht="15.75">
      <c r="B43" s="4" t="s">
        <v>62</v>
      </c>
      <c r="D43" s="11" t="s">
        <v>63</v>
      </c>
      <c r="E43" s="28"/>
      <c r="F43" s="19"/>
      <c r="H43" s="19"/>
      <c r="J43" s="4">
        <v>100</v>
      </c>
      <c r="L43" s="4">
        <f t="shared" si="1"/>
        <v>100</v>
      </c>
      <c r="O43" s="19"/>
      <c r="R43" s="19"/>
      <c r="T43" s="19"/>
      <c r="U43" s="26"/>
      <c r="V43" s="16"/>
      <c r="W43" s="8">
        <f t="shared" si="0"/>
        <v>100</v>
      </c>
    </row>
    <row r="44" spans="2:23" s="1" customFormat="1" ht="2.25" customHeight="1">
      <c r="B44" s="4"/>
      <c r="D44" s="11"/>
      <c r="E44" s="28"/>
      <c r="F44" s="19"/>
      <c r="H44" s="19"/>
      <c r="J44" s="4"/>
      <c r="L44" s="4"/>
      <c r="O44" s="19"/>
      <c r="R44" s="19"/>
      <c r="T44" s="19"/>
      <c r="U44" s="26"/>
      <c r="V44" s="16"/>
      <c r="W44" s="8"/>
    </row>
    <row r="45" spans="2:23" s="1" customFormat="1" ht="15.75" customHeight="1">
      <c r="B45" s="4" t="s">
        <v>71</v>
      </c>
      <c r="D45" s="11" t="s">
        <v>72</v>
      </c>
      <c r="E45" s="28"/>
      <c r="F45" s="19"/>
      <c r="H45" s="19"/>
      <c r="J45" s="4">
        <v>30000</v>
      </c>
      <c r="L45" s="4">
        <f t="shared" si="1"/>
        <v>30000</v>
      </c>
      <c r="O45" s="19"/>
      <c r="R45" s="19"/>
      <c r="T45" s="19"/>
      <c r="U45" s="26"/>
      <c r="V45" s="16"/>
      <c r="W45" s="8">
        <f t="shared" si="0"/>
        <v>30000</v>
      </c>
    </row>
    <row r="46" spans="2:23" s="1" customFormat="1" ht="26.25" customHeight="1">
      <c r="B46" s="4" t="s">
        <v>73</v>
      </c>
      <c r="D46" s="14" t="s">
        <v>74</v>
      </c>
      <c r="E46" s="28"/>
      <c r="F46" s="4">
        <v>596968.78</v>
      </c>
      <c r="H46" s="19"/>
      <c r="J46" s="4"/>
      <c r="L46" s="4">
        <f t="shared" si="1"/>
        <v>596968.78</v>
      </c>
      <c r="O46" s="19"/>
      <c r="R46" s="19"/>
      <c r="T46" s="19"/>
      <c r="U46" s="26"/>
      <c r="V46" s="16"/>
      <c r="W46" s="8">
        <f t="shared" si="0"/>
        <v>596968.78</v>
      </c>
    </row>
    <row r="47" spans="2:23" s="1" customFormat="1" ht="15.75" customHeight="1">
      <c r="B47" s="4" t="s">
        <v>73</v>
      </c>
      <c r="D47" s="11" t="s">
        <v>75</v>
      </c>
      <c r="E47" s="28"/>
      <c r="F47" s="19"/>
      <c r="H47" s="19"/>
      <c r="J47" s="4"/>
      <c r="L47" s="4"/>
      <c r="O47" s="19"/>
      <c r="R47" s="4">
        <v>4550</v>
      </c>
      <c r="T47" s="4">
        <v>7331.54</v>
      </c>
      <c r="U47" s="26"/>
      <c r="V47" s="16"/>
      <c r="W47" s="8">
        <f t="shared" si="0"/>
        <v>7331.54</v>
      </c>
    </row>
    <row r="48" spans="2:23" s="1" customFormat="1" ht="9.75" customHeight="1">
      <c r="B48" s="4"/>
      <c r="D48" s="11"/>
      <c r="E48" s="28"/>
      <c r="F48" s="19"/>
      <c r="H48" s="19"/>
      <c r="J48" s="4"/>
      <c r="L48" s="4"/>
      <c r="O48" s="19"/>
      <c r="R48" s="4"/>
      <c r="T48" s="4"/>
      <c r="U48" s="26"/>
      <c r="V48" s="16"/>
      <c r="W48" s="8"/>
    </row>
    <row r="49" spans="2:23" s="5" customFormat="1" ht="15.75">
      <c r="B49" s="8" t="s">
        <v>24</v>
      </c>
      <c r="D49" s="8"/>
      <c r="F49" s="8">
        <f>SUM(F7:F47)</f>
        <v>669858.36</v>
      </c>
      <c r="G49" s="6"/>
      <c r="H49" s="8">
        <f>SUM(H7:H47)</f>
        <v>92790</v>
      </c>
      <c r="I49" s="6"/>
      <c r="J49" s="8">
        <f>SUM(J7:J47)</f>
        <v>81690</v>
      </c>
      <c r="L49" s="8">
        <f>SUM(L7:L47)</f>
        <v>844338.3600000001</v>
      </c>
      <c r="O49" s="8">
        <f>SUM(O7:O47)</f>
        <v>48861.14</v>
      </c>
      <c r="R49" s="8">
        <f>SUM(R7:R47)</f>
        <v>10932.34</v>
      </c>
      <c r="T49" s="8">
        <f>SUM(T7:T47)</f>
        <v>104520.07999999999</v>
      </c>
      <c r="U49" s="27"/>
      <c r="V49" s="35"/>
      <c r="W49" s="8">
        <f>(L49+T49)</f>
        <v>948858.4400000001</v>
      </c>
    </row>
    <row r="50" spans="12:23" ht="12.75">
      <c r="L50" s="1" t="s">
        <v>37</v>
      </c>
      <c r="O50" s="1" t="s">
        <v>36</v>
      </c>
      <c r="R50" s="1" t="s">
        <v>53</v>
      </c>
      <c r="T50" s="1" t="s">
        <v>37</v>
      </c>
      <c r="U50" s="1"/>
      <c r="W50" s="1" t="s">
        <v>37</v>
      </c>
    </row>
    <row r="51" spans="12:21" ht="12.75">
      <c r="L51" s="1"/>
      <c r="O51" s="1"/>
      <c r="T51" s="1"/>
      <c r="U51" s="1"/>
    </row>
    <row r="52" spans="12:21" ht="12.75">
      <c r="L52" s="1"/>
      <c r="O52" s="1"/>
      <c r="T52" s="1"/>
      <c r="U52" s="1"/>
    </row>
    <row r="53" spans="2:25" ht="15.75">
      <c r="B53" s="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17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4:25" ht="15.75">
      <c r="D54" s="40"/>
      <c r="E54" s="41"/>
      <c r="F54" s="41"/>
      <c r="G54" s="41"/>
      <c r="H54" s="41"/>
      <c r="I54" s="41"/>
      <c r="J54" s="41"/>
      <c r="K54" s="41"/>
      <c r="L54" s="41"/>
      <c r="M54" s="41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4:25" ht="15.75">
      <c r="D55" s="40"/>
      <c r="E55" s="41"/>
      <c r="F55" s="41"/>
      <c r="G55" s="41"/>
      <c r="H55" s="41"/>
      <c r="I55" s="41"/>
      <c r="J55" s="41"/>
      <c r="K55" s="41"/>
      <c r="L55" s="41"/>
      <c r="M55" s="41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4:25" ht="15.75">
      <c r="D56" s="42"/>
      <c r="E56" s="43"/>
      <c r="F56" s="43"/>
      <c r="G56" s="43"/>
      <c r="H56" s="43"/>
      <c r="I56" s="43"/>
      <c r="J56" s="43"/>
      <c r="K56" s="43"/>
      <c r="L56" s="43"/>
      <c r="M56" s="43"/>
      <c r="O56" s="42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:22" s="15" customFormat="1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V57" s="22"/>
    </row>
    <row r="58" spans="5:22" ht="12.75">
      <c r="E58" s="15"/>
      <c r="F58" s="15"/>
      <c r="G58" s="15"/>
      <c r="H58" s="15"/>
      <c r="I58" s="15"/>
      <c r="J58" s="15"/>
      <c r="K58" s="16"/>
      <c r="L58" s="15"/>
      <c r="M58" s="15"/>
      <c r="N58" s="16"/>
      <c r="O58" s="15"/>
      <c r="P58" s="15"/>
      <c r="Q58" s="15"/>
      <c r="R58" s="15"/>
      <c r="S58" s="15"/>
      <c r="T58" s="15"/>
      <c r="U58" s="22"/>
      <c r="V58"/>
    </row>
    <row r="59" spans="12:15" ht="12.75">
      <c r="L59" s="1"/>
      <c r="O59" s="1"/>
    </row>
    <row r="61" s="7" customFormat="1" ht="20.25">
      <c r="V61" s="24"/>
    </row>
    <row r="62" s="7" customFormat="1" ht="20.25">
      <c r="V62" s="24"/>
    </row>
    <row r="63" s="7" customFormat="1" ht="20.25">
      <c r="V63" s="24"/>
    </row>
    <row r="67" spans="2:22" s="13" customFormat="1" ht="18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V67" s="25"/>
    </row>
    <row r="68" spans="2:22" s="13" customFormat="1" ht="12.7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V68" s="25"/>
    </row>
    <row r="70" spans="2:22" s="1" customFormat="1" ht="48" customHeight="1">
      <c r="B70"/>
      <c r="C70"/>
      <c r="D70" s="13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V70" s="21"/>
    </row>
    <row r="72" ht="33.75" customHeight="1"/>
    <row r="105" spans="2:18" ht="15.75">
      <c r="B105" s="5"/>
      <c r="C105" s="5"/>
      <c r="D105" s="5"/>
      <c r="E105" s="5"/>
      <c r="F105" s="5"/>
      <c r="G105" s="5"/>
      <c r="H105" s="5"/>
      <c r="I105" s="5"/>
      <c r="J105" s="5"/>
      <c r="K105" s="5"/>
      <c r="M105" s="5"/>
      <c r="N105" s="5"/>
      <c r="O105" s="5"/>
      <c r="P105" s="5"/>
      <c r="Q105" s="5"/>
      <c r="R105" s="5"/>
    </row>
    <row r="107" ht="20.25">
      <c r="L107" s="7"/>
    </row>
    <row r="108" spans="2:18" ht="20.25">
      <c r="B108" s="7"/>
      <c r="C108" s="7"/>
      <c r="D108" s="7"/>
      <c r="E108" s="7"/>
      <c r="F108" s="7"/>
      <c r="G108" s="7"/>
      <c r="H108" s="7"/>
      <c r="I108" s="7"/>
      <c r="J108" s="7"/>
      <c r="K108" s="7"/>
      <c r="M108" s="7"/>
      <c r="N108" s="7"/>
      <c r="O108" s="7"/>
      <c r="P108" s="7"/>
      <c r="Q108" s="7"/>
      <c r="R108" s="7"/>
    </row>
    <row r="111" spans="9:18" ht="15.75">
      <c r="I111" s="9"/>
      <c r="J111" s="9"/>
      <c r="K111" s="1"/>
      <c r="P111" s="1"/>
      <c r="Q111" s="1"/>
      <c r="R111" s="1"/>
    </row>
    <row r="115" ht="12.75">
      <c r="B115" s="3"/>
    </row>
    <row r="117" spans="2:22" s="5" customFormat="1" ht="15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V117" s="23"/>
    </row>
    <row r="120" spans="2:22" s="7" customFormat="1" ht="2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V120" s="24"/>
    </row>
    <row r="123" spans="2:22" s="1" customFormat="1" ht="32.25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V123" s="21"/>
    </row>
    <row r="134" ht="15.75">
      <c r="L134" s="8"/>
    </row>
    <row r="158" spans="2:8" ht="15.75">
      <c r="B158" s="5"/>
      <c r="C158" s="5"/>
      <c r="D158" s="5"/>
      <c r="E158" s="5"/>
      <c r="F158" s="5"/>
      <c r="G158" s="5"/>
      <c r="H158" s="5"/>
    </row>
    <row r="159" spans="9:18" ht="15.75">
      <c r="I159" s="5"/>
      <c r="J159" s="5"/>
      <c r="K159" s="5"/>
      <c r="P159" s="5"/>
      <c r="Q159" s="5"/>
      <c r="R159" s="5"/>
    </row>
    <row r="171" spans="2:22" s="5" customFormat="1" ht="15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V171" s="23"/>
    </row>
  </sheetData>
  <mergeCells count="9">
    <mergeCell ref="O4:R4"/>
    <mergeCell ref="D53:M53"/>
    <mergeCell ref="O53:Y53"/>
    <mergeCell ref="D56:M56"/>
    <mergeCell ref="O56:Y56"/>
    <mergeCell ref="D54:M54"/>
    <mergeCell ref="O54:Y54"/>
    <mergeCell ref="D55:M55"/>
    <mergeCell ref="O55:Y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2014-07-07T09:34:17Z</cp:lastPrinted>
  <dcterms:created xsi:type="dcterms:W3CDTF">2014-05-28T10:54:51Z</dcterms:created>
  <dcterms:modified xsi:type="dcterms:W3CDTF">2014-07-07T09:35:21Z</dcterms:modified>
  <cp:category/>
  <cp:version/>
  <cp:contentType/>
  <cp:contentStatus/>
</cp:coreProperties>
</file>